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72" yWindow="312" windowWidth="15312" windowHeight="7176" tabRatio="265"/>
  </bookViews>
  <sheets>
    <sheet name="F14.17.01 Conteneurs vides Emb." sheetId="1" r:id="rId1"/>
  </sheets>
  <calcPr calcId="145621"/>
</workbook>
</file>

<file path=xl/calcChain.xml><?xml version="1.0" encoding="utf-8"?>
<calcChain xmlns="http://schemas.openxmlformats.org/spreadsheetml/2006/main">
  <c r="H7" i="1" l="1"/>
  <c r="J11" i="1"/>
  <c r="J10" i="1"/>
  <c r="H6" i="1"/>
  <c r="H11" i="1"/>
  <c r="H10" i="1"/>
  <c r="H3" i="1"/>
</calcChain>
</file>

<file path=xl/sharedStrings.xml><?xml version="1.0" encoding="utf-8"?>
<sst xmlns="http://schemas.openxmlformats.org/spreadsheetml/2006/main" count="37" uniqueCount="23">
  <si>
    <t>AGENT MARITIME</t>
  </si>
  <si>
    <t>COMPAGNIE MARITIME</t>
  </si>
  <si>
    <t>NUMERO CONTENEUR</t>
  </si>
  <si>
    <t>REEFER</t>
  </si>
  <si>
    <t>POLYNESIA</t>
  </si>
  <si>
    <t>V.457</t>
  </si>
  <si>
    <t>AMPF</t>
  </si>
  <si>
    <t>HS (FANZL)</t>
  </si>
  <si>
    <t>USOAK</t>
  </si>
  <si>
    <t>TCKU2523486</t>
  </si>
  <si>
    <t>RF</t>
  </si>
  <si>
    <t>ASPPG</t>
  </si>
  <si>
    <t>SUDU8009889</t>
  </si>
  <si>
    <t>DATE ESCALE</t>
  </si>
  <si>
    <t>NOM NAVIRE</t>
  </si>
  <si>
    <t>NUMERO VOYAGE</t>
  </si>
  <si>
    <t>PORT DECHARGEMENT</t>
  </si>
  <si>
    <t>TAILLE CONTENEUR</t>
  </si>
  <si>
    <t>DATE DEPOTAGE</t>
  </si>
  <si>
    <t>DATE RETOUR</t>
  </si>
  <si>
    <t>MANIFESTE</t>
  </si>
  <si>
    <t>VIDES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</si>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</sst>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72"/>
      <name val="Verdana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49" fontId="2" fillId="0" borderId="1" xfId="0" applyNumberFormat="1" applyFont="1" applyBorder="1" applyAlignment="1" applyProtection="1">
      <alignment vertical="top"/>
      <protection locked="0"/>
    </xf>
    <xf numFmtId="0" fontId="0" fillId="0" borderId="1" xfId="0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vertical="top"/>
      <protection locked="0"/>
    </xf>
    <xf numFmtId="0" fontId="2" fillId="0" borderId="0" xfId="0" applyFont="1" applyProtection="1">
      <protection locked="0"/>
    </xf>
    <xf numFmtId="14" fontId="2" fillId="0" borderId="0" xfId="0" applyNumberFormat="1" applyFont="1" applyBorder="1" applyAlignment="1" applyProtection="1">
      <alignment vertical="top"/>
      <protection locked="0"/>
    </xf>
    <xf numFmtId="0" fontId="2" fillId="0" borderId="0" xfId="0" applyFont="1" applyBorder="1" applyProtection="1">
      <protection locked="0"/>
    </xf>
    <xf numFmtId="0" fontId="3" fillId="2" borderId="1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Protection="1"/>
    <xf numFmtId="0" fontId="2" fillId="0" borderId="0" xfId="0" applyFont="1" applyProtection="1"/>
    <xf numFmtId="0" fontId="0" fillId="0" borderId="1" xfId="0" applyFont="1" applyBorder="1" applyAlignment="1" applyProtection="1">
      <alignment horizontal="left"/>
    </xf>
    <xf numFmtId="0" fontId="0" fillId="0" borderId="1" xfId="0" applyFont="1" applyBorder="1" applyProtection="1"/>
    <xf numFmtId="0" fontId="0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3"/>
  <sheetViews>
    <sheetView tabSelected="1" workbookViewId="0">
      <selection activeCell="B22" sqref="B22"/>
    </sheetView>
  </sheetViews>
  <sheetFormatPr baseColWidth="10" defaultColWidth="11.44140625" defaultRowHeight="14.4" x14ac:dyDescent="0.3"/>
  <cols>
    <col min="1" max="6" width="22" style="16" customWidth="1"/>
    <col min="7" max="7" width="7" style="16" customWidth="1"/>
    <col min="8" max="8" width="31.6640625" style="16" hidden="1" customWidth="1"/>
    <col min="9" max="9" width="7" style="16" hidden="1" customWidth="1"/>
    <col min="10" max="10" width="31.6640625" style="16" hidden="1" customWidth="1"/>
    <col min="11" max="11" width="7" style="16" hidden="1" customWidth="1"/>
    <col min="12" max="16384" width="11.44140625" style="16"/>
  </cols>
  <sheetData>
    <row r="2" spans="1:11" s="10" customFormat="1" ht="15.75" customHeight="1" x14ac:dyDescent="0.3">
      <c r="A2" s="9" t="s">
        <v>13</v>
      </c>
      <c r="B2" s="9" t="s">
        <v>14</v>
      </c>
      <c r="C2" s="9" t="s">
        <v>15</v>
      </c>
      <c r="D2" s="9" t="s">
        <v>0</v>
      </c>
      <c r="E2" s="9" t="s">
        <v>1</v>
      </c>
      <c r="F2" s="9"/>
      <c r="H2" s="9" t="s">
        <v>20</v>
      </c>
      <c r="I2" s="17" t="s">
        <v>22</v>
      </c>
      <c r="J2" s="9" t="s">
        <v>21</v>
      </c>
      <c r="K2" s="17" t="s">
        <v>22</v>
      </c>
    </row>
    <row r="3" spans="1:11" s="13" customFormat="1" ht="13.2" x14ac:dyDescent="0.25">
      <c r="A3" s="1">
        <v>20141018</v>
      </c>
      <c r="B3" s="2" t="s">
        <v>4</v>
      </c>
      <c r="C3" s="2" t="s">
        <v>5</v>
      </c>
      <c r="D3" s="2" t="s">
        <v>6</v>
      </c>
      <c r="E3" s="2" t="s">
        <v>7</v>
      </c>
      <c r="F3" s="2"/>
      <c r="H3" s="13" t="str">
        <f>"@01@"&amp;A3&amp;"@"&amp;B3&amp;"@"&amp;C3&amp;"@E@"&amp;D3&amp;"@"&amp;E3&amp;"@VIDE@"</f>
        <v>@01@20141018@POLYNESIA@V.457@E@AMPF@HS (FANZL)@VIDE@</v>
      </c>
      <c r="I3" s="18" t="s">
        <v>22</v>
      </c>
      <c r="K3" s="18" t="s">
        <v>22</v>
      </c>
    </row>
    <row r="4" spans="1:11" s="13" customFormat="1" ht="13.2" x14ac:dyDescent="0.25">
      <c r="A4" s="11"/>
      <c r="B4" s="12"/>
      <c r="C4" s="12"/>
      <c r="D4" s="12"/>
      <c r="E4" s="12"/>
      <c r="F4" s="12"/>
      <c r="I4" s="18"/>
      <c r="K4" s="18"/>
    </row>
    <row r="5" spans="1:11" s="10" customFormat="1" ht="15.75" customHeight="1" x14ac:dyDescent="0.3">
      <c r="A5" s="9" t="s">
        <v>16</v>
      </c>
      <c r="B5" s="9"/>
      <c r="C5" s="9"/>
      <c r="D5" s="9"/>
      <c r="E5" s="9"/>
      <c r="F5" s="9"/>
      <c r="I5" s="17"/>
      <c r="K5" s="17"/>
    </row>
    <row r="6" spans="1:11" s="6" customFormat="1" ht="13.2" x14ac:dyDescent="0.25">
      <c r="A6" s="2" t="s">
        <v>8</v>
      </c>
      <c r="B6" s="2"/>
      <c r="C6" s="2"/>
      <c r="D6" s="2"/>
      <c r="E6" s="2"/>
      <c r="F6" s="2"/>
      <c r="H6" s="6" t="str">
        <f>"@02@"&amp;A6&amp;"@BL-"&amp;A6&amp;"@"&amp;$D$3&amp;"@@"&amp;$E$3&amp;"@@"</f>
        <v>@02@USOAK@BL-USOAK@AMPF@@HS (FANZL)@@</v>
      </c>
      <c r="I6" s="19" t="s">
        <v>22</v>
      </c>
      <c r="K6" s="19" t="s">
        <v>22</v>
      </c>
    </row>
    <row r="7" spans="1:11" s="6" customFormat="1" ht="13.2" x14ac:dyDescent="0.25">
      <c r="A7" s="2" t="s">
        <v>11</v>
      </c>
      <c r="B7" s="2"/>
      <c r="C7" s="2"/>
      <c r="D7" s="2"/>
      <c r="E7" s="2"/>
      <c r="F7" s="2"/>
      <c r="H7" s="6" t="str">
        <f>"@02@"&amp;A7&amp;"@BL-"&amp;A7&amp;"@"&amp;$D$3&amp;"@@"&amp;$E$3&amp;"@@"</f>
        <v>@02@ASPPG@BL-ASPPG@AMPF@@HS (FANZL)@@</v>
      </c>
      <c r="I7" s="19" t="s">
        <v>22</v>
      </c>
      <c r="K7" s="19" t="s">
        <v>22</v>
      </c>
    </row>
    <row r="8" spans="1:11" s="13" customFormat="1" ht="13.2" x14ac:dyDescent="0.25">
      <c r="A8" s="12"/>
      <c r="B8" s="12"/>
      <c r="C8" s="12"/>
      <c r="D8" s="12"/>
      <c r="E8" s="12"/>
      <c r="F8" s="12"/>
      <c r="I8" s="18"/>
      <c r="K8" s="18"/>
    </row>
    <row r="9" spans="1:11" s="10" customFormat="1" ht="15.75" customHeight="1" x14ac:dyDescent="0.3">
      <c r="A9" s="9" t="s">
        <v>16</v>
      </c>
      <c r="B9" s="9" t="s">
        <v>2</v>
      </c>
      <c r="C9" s="9" t="s">
        <v>17</v>
      </c>
      <c r="D9" s="9" t="s">
        <v>3</v>
      </c>
      <c r="E9" s="9" t="s">
        <v>18</v>
      </c>
      <c r="F9" s="9" t="s">
        <v>19</v>
      </c>
      <c r="I9" s="17"/>
      <c r="K9" s="17"/>
    </row>
    <row r="10" spans="1:11" s="8" customFormat="1" x14ac:dyDescent="0.3">
      <c r="A10" s="2" t="s">
        <v>8</v>
      </c>
      <c r="B10" s="3" t="s">
        <v>9</v>
      </c>
      <c r="C10" s="4">
        <v>20</v>
      </c>
      <c r="D10" s="3" t="s">
        <v>10</v>
      </c>
      <c r="E10" s="5"/>
      <c r="F10" s="1">
        <v>20141014</v>
      </c>
      <c r="G10" s="7"/>
      <c r="H10" s="8" t="str">
        <f>"@04@"&amp;A10&amp;"@BL-"&amp;A10&amp;"@@"&amp;B10&amp;"@"&amp;C10&amp;"@"&amp;D10&amp;"@V@@@@"&amp;E10&amp;"@"&amp;F10</f>
        <v>@04@USOAK@BL-USOAK@@TCKU2523486@20@RF@V@@@@@20141014</v>
      </c>
      <c r="I10" s="20" t="s">
        <v>22</v>
      </c>
      <c r="J10" s="8" t="str">
        <f>"@"&amp;B10&amp;"@"&amp;C10&amp;"@"&amp;IF(D10="RF","O","N")&amp;"@VID@"&amp;IF(E10="","",MID(E10,7,2)&amp;"/"&amp;MID(E10,5,2)&amp;"/"&amp;MID(E10,1,4))&amp;"@"&amp;IF(F10="","",MID(F10,7,2)&amp;"/"&amp;MID(F10,5,2)&amp;"/"&amp;MID(F10,1,4))&amp;"@"</f>
        <v>@TCKU2523486@20@O@VID@@14/10/2014@</v>
      </c>
      <c r="K10" s="20" t="s">
        <v>22</v>
      </c>
    </row>
    <row r="11" spans="1:11" s="6" customFormat="1" x14ac:dyDescent="0.3">
      <c r="A11" s="2" t="s">
        <v>11</v>
      </c>
      <c r="B11" s="2" t="s">
        <v>12</v>
      </c>
      <c r="C11" s="4">
        <v>40</v>
      </c>
      <c r="D11" s="2"/>
      <c r="E11" s="1">
        <v>20141018</v>
      </c>
      <c r="F11" s="1"/>
      <c r="H11" s="8" t="str">
        <f>"@04@"&amp;A11&amp;"@BL-"&amp;A11&amp;"@@"&amp;B11&amp;"@"&amp;C11&amp;"@"&amp;D11&amp;"@V@@@@"&amp;E11&amp;"@"&amp;F11</f>
        <v>@04@ASPPG@BL-ASPPG@@SUDU8009889@40@@V@@@@20141018@</v>
      </c>
      <c r="I11" s="19" t="s">
        <v>22</v>
      </c>
      <c r="J11" s="8" t="str">
        <f>"@"&amp;B11&amp;"@"&amp;C11&amp;"@"&amp;IF(D11="RF","O","N")&amp;"@VID@"&amp;IF(E11="","",MID(E11,7,2)&amp;"/"&amp;MID(E11,5,2)&amp;"/"&amp;MID(E11,1,4))&amp;"@"&amp;IF(F11="","",MID(F11,7,2)&amp;"/"&amp;MID(F11,5,2)&amp;"/"&amp;MID(F11,1,4))&amp;"@"</f>
        <v>@SUDU8009889@40@N@VID@18/10/2014@@</v>
      </c>
      <c r="K11" s="19" t="s">
        <v>22</v>
      </c>
    </row>
    <row r="12" spans="1:11" x14ac:dyDescent="0.3">
      <c r="A12" s="15"/>
      <c r="B12" s="15"/>
      <c r="C12" s="14"/>
      <c r="D12" s="15"/>
      <c r="E12" s="14"/>
      <c r="F12" s="14"/>
      <c r="I12" s="18"/>
      <c r="K12" s="18"/>
    </row>
    <row r="13" spans="1:11" s="10" customFormat="1" ht="15.75" customHeight="1" x14ac:dyDescent="0.3">
      <c r="A13" s="9"/>
      <c r="B13" s="9"/>
      <c r="C13" s="9"/>
      <c r="D13" s="9"/>
      <c r="E13" s="9"/>
      <c r="F13" s="9"/>
    </row>
  </sheetData>
  <sheetProtection sheet="1" insertRows="0" deleteRows="0"/>
  <printOptions horizontalCentered="1"/>
  <pageMargins left="0.19685039370078741" right="0.19685039370078741" top="0.78740157480314965" bottom="0.35433070866141736" header="0.19685039370078741" footer="0.19685039370078741"/>
  <pageSetup paperSize="9" fitToHeight="0" orientation="landscape" r:id="rId1"/>
  <headerFooter>
    <oddHeader>&amp;L&amp;G
&amp;"-,Gras"SUBDIVISION COMMERCIALE&amp;C&amp;"-,Gras"&amp;14&amp;K0070C0FICHIER D'INTEGRATION DES CONTENEURS VIDES
EMBARQUEMENT&amp;R&amp;"-,Gras"&amp;9&amp;K0000FFF14.17.01&amp;"-,Normal"
Ind.1 - 02/10/2017
Page &amp;"-,Gras"&amp;P &amp;"-,Normal"/ &amp;"-,Gras"&amp;N</oddHeader>
    <oddFooter>&amp;C&amp;9&amp;D - &amp;T&amp;R&amp;9&amp;F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F14.17.01 Conteneurs vides Emb.</vt:lpstr>
    </vt:vector>
  </TitlesOfParts>
  <Company>PORT AUTONOME DE PAPEETE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F14.17.01</dc:title>
  <dc:subject>Fichier d'intégration des conteneurs vides Embarquement</dc:subject>
  <dc:creator>Raymond Bouissou</dc:creator>
  <dc:description>DIFFUSION : DG - ADA - ADT - NAV - AGC - DF - SC - SGD VERIFICATEURS : SC - ADA - RQ APPROBATEUR : DG</dc:description>
  <cp:lastModifiedBy>Yolande Moreau</cp:lastModifiedBy>
  <cp:revision>1</cp:revision>
  <cp:lastPrinted>2017-09-26T23:11:01Z</cp:lastPrinted>
  <dcterms:created xsi:type="dcterms:W3CDTF">2014-04-08T19:01:48Z</dcterms:created>
  <dcterms:modified xsi:type="dcterms:W3CDTF">2017-09-26T23:11:20Z</dcterms:modified>
  <cp:category>Processus de réalisation</cp:category>
</cp:coreProperties>
</file>