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D" lockStructure="1"/>
  <bookViews>
    <workbookView xWindow="480" yWindow="72" windowWidth="22116" windowHeight="9528"/>
  </bookViews>
  <sheets>
    <sheet name="F14.10 Droits de quai" sheetId="1" r:id="rId1"/>
  </sheets>
  <calcPr calcId="145621"/>
</workbook>
</file>

<file path=xl/calcChain.xml><?xml version="1.0" encoding="utf-8"?>
<calcChain xmlns="http://schemas.openxmlformats.org/spreadsheetml/2006/main">
  <c r="N34" i="1" l="1"/>
  <c r="N33" i="1"/>
  <c r="N32" i="1"/>
  <c r="N31" i="1"/>
  <c r="K34" i="1"/>
  <c r="K33" i="1"/>
  <c r="K32" i="1"/>
  <c r="K31" i="1"/>
  <c r="I35" i="1"/>
  <c r="N28" i="1"/>
  <c r="N27" i="1"/>
  <c r="N26" i="1"/>
  <c r="N25" i="1"/>
  <c r="N24" i="1"/>
  <c r="K28" i="1"/>
  <c r="K27" i="1"/>
  <c r="K26" i="1"/>
  <c r="K25" i="1"/>
  <c r="K24" i="1"/>
  <c r="K9" i="1"/>
  <c r="K8" i="1"/>
  <c r="K7" i="1"/>
  <c r="K13" i="1"/>
  <c r="K12" i="1"/>
  <c r="K11" i="1"/>
  <c r="I29" i="1"/>
  <c r="N21" i="1"/>
  <c r="N20" i="1"/>
  <c r="N19" i="1"/>
  <c r="N13" i="1"/>
  <c r="N12" i="1"/>
  <c r="N11" i="1"/>
  <c r="N9" i="1"/>
  <c r="N8" i="1"/>
  <c r="N7" i="1"/>
  <c r="J22" i="1"/>
  <c r="I22" i="1"/>
  <c r="H34" i="1"/>
  <c r="H33" i="1"/>
  <c r="H32" i="1"/>
  <c r="H31" i="1"/>
  <c r="C35" i="1"/>
  <c r="H28" i="1"/>
  <c r="H27" i="1"/>
  <c r="H26" i="1"/>
  <c r="H25" i="1"/>
  <c r="H24" i="1"/>
  <c r="C29" i="1"/>
  <c r="H21" i="1"/>
  <c r="H20" i="1"/>
  <c r="H19" i="1"/>
  <c r="D22" i="1"/>
  <c r="C22" i="1"/>
  <c r="H17" i="1"/>
  <c r="H16" i="1"/>
  <c r="H15" i="1"/>
  <c r="H13" i="1"/>
  <c r="H12" i="1"/>
  <c r="H11" i="1"/>
  <c r="N35" i="1" l="1"/>
  <c r="N29" i="1"/>
  <c r="N22" i="1"/>
  <c r="H29" i="1"/>
  <c r="H35" i="1"/>
  <c r="N36" i="1" l="1"/>
  <c r="H9" i="1"/>
  <c r="H8" i="1"/>
  <c r="H7" i="1"/>
  <c r="H22" i="1" l="1"/>
  <c r="H36" i="1" s="1"/>
  <c r="M2" i="1" s="1"/>
</calcChain>
</file>

<file path=xl/sharedStrings.xml><?xml version="1.0" encoding="utf-8"?>
<sst xmlns="http://schemas.openxmlformats.org/spreadsheetml/2006/main" count="94" uniqueCount="52">
  <si>
    <t>TOTAL</t>
  </si>
  <si>
    <t>DQ1P</t>
  </si>
  <si>
    <t>DQ2P</t>
  </si>
  <si>
    <t>DQ4P</t>
  </si>
  <si>
    <t>DQ10</t>
  </si>
  <si>
    <t>DQ20</t>
  </si>
  <si>
    <t>DQ40</t>
  </si>
  <si>
    <t>DQV10</t>
  </si>
  <si>
    <t>DQV20</t>
  </si>
  <si>
    <t>DQV40</t>
  </si>
  <si>
    <t>DQA</t>
  </si>
  <si>
    <t>DQB</t>
  </si>
  <si>
    <t>DQC</t>
  </si>
  <si>
    <t>DQT</t>
  </si>
  <si>
    <t>DQP</t>
  </si>
  <si>
    <t>DQM</t>
  </si>
  <si>
    <r>
      <t>N</t>
    </r>
    <r>
      <rPr>
        <b/>
        <sz val="9"/>
        <color theme="1"/>
        <rFont val="Arial"/>
        <family val="2"/>
      </rPr>
      <t xml:space="preserve">OM DU </t>
    </r>
    <r>
      <rPr>
        <b/>
        <sz val="10"/>
        <color theme="1"/>
        <rFont val="Arial"/>
        <family val="2"/>
      </rPr>
      <t>N</t>
    </r>
    <r>
      <rPr>
        <b/>
        <sz val="9"/>
        <color theme="1"/>
        <rFont val="Arial"/>
        <family val="2"/>
      </rPr>
      <t>AVIRE</t>
    </r>
  </si>
  <si>
    <r>
      <t>A</t>
    </r>
    <r>
      <rPr>
        <b/>
        <sz val="9"/>
        <color theme="1"/>
        <rFont val="Arial"/>
        <family val="2"/>
      </rPr>
      <t>GENT</t>
    </r>
    <r>
      <rPr>
        <b/>
        <sz val="10"/>
        <color theme="1"/>
        <rFont val="Arial"/>
        <family val="2"/>
      </rPr>
      <t xml:space="preserve"> M</t>
    </r>
    <r>
      <rPr>
        <b/>
        <sz val="9"/>
        <color theme="1"/>
        <rFont val="Arial"/>
        <family val="2"/>
      </rPr>
      <t>ARITIME</t>
    </r>
  </si>
  <si>
    <r>
      <t>C</t>
    </r>
    <r>
      <rPr>
        <b/>
        <u/>
        <sz val="8"/>
        <color theme="1"/>
        <rFont val="Arial"/>
        <family val="2"/>
      </rPr>
      <t>ONTENEUR</t>
    </r>
    <r>
      <rPr>
        <b/>
        <u/>
        <sz val="9"/>
        <color theme="1"/>
        <rFont val="Arial"/>
        <family val="2"/>
      </rPr>
      <t xml:space="preserve"> LCL</t>
    </r>
  </si>
  <si>
    <r>
      <t>C</t>
    </r>
    <r>
      <rPr>
        <b/>
        <u/>
        <sz val="8"/>
        <color theme="1"/>
        <rFont val="Arial"/>
        <family val="2"/>
      </rPr>
      <t>ONTENEUR</t>
    </r>
    <r>
      <rPr>
        <b/>
        <u/>
        <sz val="9"/>
        <color theme="1"/>
        <rFont val="Arial"/>
        <family val="2"/>
      </rPr>
      <t xml:space="preserve"> FCL</t>
    </r>
  </si>
  <si>
    <r>
      <t>C</t>
    </r>
    <r>
      <rPr>
        <b/>
        <u/>
        <sz val="8"/>
        <color theme="1"/>
        <rFont val="Arial"/>
        <family val="2"/>
      </rPr>
      <t>ONTENEUR</t>
    </r>
    <r>
      <rPr>
        <b/>
        <u/>
        <sz val="9"/>
        <color theme="1"/>
        <rFont val="Arial"/>
        <family val="2"/>
      </rPr>
      <t xml:space="preserve"> FCE (</t>
    </r>
    <r>
      <rPr>
        <b/>
        <u/>
        <sz val="8"/>
        <color theme="1"/>
        <rFont val="Arial"/>
        <family val="2"/>
      </rPr>
      <t>EXONERE</t>
    </r>
    <r>
      <rPr>
        <b/>
        <u/>
        <sz val="9"/>
        <color theme="1"/>
        <rFont val="Arial"/>
        <family val="2"/>
      </rPr>
      <t xml:space="preserve"> PPN)</t>
    </r>
  </si>
  <si>
    <r>
      <t>C</t>
    </r>
    <r>
      <rPr>
        <b/>
        <u/>
        <sz val="8"/>
        <color theme="1"/>
        <rFont val="Arial"/>
        <family val="2"/>
      </rPr>
      <t>ONTENEUR</t>
    </r>
    <r>
      <rPr>
        <b/>
        <u/>
        <sz val="9"/>
        <color theme="1"/>
        <rFont val="Arial"/>
        <family val="2"/>
      </rPr>
      <t xml:space="preserve"> VID (V</t>
    </r>
    <r>
      <rPr>
        <b/>
        <u/>
        <sz val="8"/>
        <color theme="1"/>
        <rFont val="Arial"/>
        <family val="2"/>
      </rPr>
      <t>IDE</t>
    </r>
    <r>
      <rPr>
        <b/>
        <u/>
        <sz val="9"/>
        <color theme="1"/>
        <rFont val="Arial"/>
        <family val="2"/>
      </rPr>
      <t>)</t>
    </r>
  </si>
  <si>
    <r>
      <t>T</t>
    </r>
    <r>
      <rPr>
        <b/>
        <u/>
        <sz val="8"/>
        <color rgb="FF0000FF"/>
        <rFont val="Arial"/>
        <family val="2"/>
      </rPr>
      <t>OTAL</t>
    </r>
    <r>
      <rPr>
        <b/>
        <u/>
        <sz val="9"/>
        <color rgb="FF0000FF"/>
        <rFont val="Arial"/>
        <family val="2"/>
      </rPr>
      <t xml:space="preserve"> C</t>
    </r>
    <r>
      <rPr>
        <b/>
        <u/>
        <sz val="8"/>
        <color rgb="FF0000FF"/>
        <rFont val="Arial"/>
        <family val="2"/>
      </rPr>
      <t>ONTENEUR</t>
    </r>
  </si>
  <si>
    <r>
      <t>M</t>
    </r>
    <r>
      <rPr>
        <b/>
        <u/>
        <sz val="8"/>
        <color theme="1"/>
        <rFont val="Arial"/>
        <family val="2"/>
      </rPr>
      <t>ARCHANDISE</t>
    </r>
    <r>
      <rPr>
        <b/>
        <u/>
        <sz val="9"/>
        <color theme="1"/>
        <rFont val="Arial"/>
        <family val="2"/>
      </rPr>
      <t xml:space="preserve"> VRAC (</t>
    </r>
    <r>
      <rPr>
        <b/>
        <u/>
        <sz val="8"/>
        <color theme="1"/>
        <rFont val="Arial"/>
        <family val="2"/>
      </rPr>
      <t>EN TONNE METRIQUE</t>
    </r>
    <r>
      <rPr>
        <b/>
        <u/>
        <sz val="9"/>
        <color theme="1"/>
        <rFont val="Arial"/>
        <family val="2"/>
      </rPr>
      <t>)</t>
    </r>
  </si>
  <si>
    <r>
      <t>M</t>
    </r>
    <r>
      <rPr>
        <b/>
        <u/>
        <sz val="8"/>
        <color theme="1"/>
        <rFont val="Arial"/>
        <family val="2"/>
      </rPr>
      <t xml:space="preserve">OYEN DE </t>
    </r>
    <r>
      <rPr>
        <b/>
        <u/>
        <sz val="9"/>
        <color theme="1"/>
        <rFont val="Arial"/>
        <family val="2"/>
      </rPr>
      <t>T</t>
    </r>
    <r>
      <rPr>
        <b/>
        <u/>
        <sz val="8"/>
        <color theme="1"/>
        <rFont val="Arial"/>
        <family val="2"/>
      </rPr>
      <t>RANSPORT</t>
    </r>
    <r>
      <rPr>
        <b/>
        <u/>
        <sz val="9"/>
        <color theme="1"/>
        <rFont val="Arial"/>
        <family val="2"/>
      </rPr>
      <t xml:space="preserve"> (</t>
    </r>
    <r>
      <rPr>
        <b/>
        <u/>
        <sz val="8"/>
        <color theme="1"/>
        <rFont val="Arial"/>
        <family val="2"/>
      </rPr>
      <t>A L'UNITE</t>
    </r>
    <r>
      <rPr>
        <b/>
        <u/>
        <sz val="9"/>
        <color theme="1"/>
        <rFont val="Arial"/>
        <family val="2"/>
      </rPr>
      <t>)</t>
    </r>
  </si>
  <si>
    <r>
      <t>C</t>
    </r>
    <r>
      <rPr>
        <sz val="7"/>
        <color theme="1"/>
        <rFont val="Arial"/>
        <family val="2"/>
      </rPr>
      <t>ONTENEUR</t>
    </r>
    <r>
      <rPr>
        <sz val="8"/>
        <color theme="1"/>
        <rFont val="Arial"/>
        <family val="2"/>
      </rPr>
      <t xml:space="preserve"> 10 P</t>
    </r>
    <r>
      <rPr>
        <sz val="7"/>
        <color theme="1"/>
        <rFont val="Arial"/>
        <family val="2"/>
      </rPr>
      <t>IEDS</t>
    </r>
  </si>
  <si>
    <r>
      <t>C</t>
    </r>
    <r>
      <rPr>
        <sz val="7"/>
        <color theme="1"/>
        <rFont val="Arial"/>
        <family val="2"/>
      </rPr>
      <t>ONTENEUR</t>
    </r>
    <r>
      <rPr>
        <sz val="8"/>
        <color theme="1"/>
        <rFont val="Arial"/>
        <family val="2"/>
      </rPr>
      <t xml:space="preserve"> 20 P</t>
    </r>
    <r>
      <rPr>
        <sz val="7"/>
        <color theme="1"/>
        <rFont val="Arial"/>
        <family val="2"/>
      </rPr>
      <t>IEDS</t>
    </r>
  </si>
  <si>
    <r>
      <t>C</t>
    </r>
    <r>
      <rPr>
        <sz val="7"/>
        <color theme="1"/>
        <rFont val="Arial"/>
        <family val="2"/>
      </rPr>
      <t>ATEGORIE</t>
    </r>
    <r>
      <rPr>
        <sz val="8"/>
        <color theme="1"/>
        <rFont val="Arial"/>
        <family val="2"/>
      </rPr>
      <t xml:space="preserve"> A</t>
    </r>
  </si>
  <si>
    <r>
      <t>C</t>
    </r>
    <r>
      <rPr>
        <sz val="7"/>
        <color theme="1"/>
        <rFont val="Arial"/>
        <family val="2"/>
      </rPr>
      <t>ATEGORIE</t>
    </r>
    <r>
      <rPr>
        <sz val="8"/>
        <color theme="1"/>
        <rFont val="Arial"/>
        <family val="2"/>
      </rPr>
      <t xml:space="preserve"> B</t>
    </r>
  </si>
  <si>
    <r>
      <t>T</t>
    </r>
    <r>
      <rPr>
        <b/>
        <u/>
        <sz val="8"/>
        <color rgb="FF0000FF"/>
        <rFont val="Arial"/>
        <family val="2"/>
      </rPr>
      <t>OTAL</t>
    </r>
    <r>
      <rPr>
        <b/>
        <u/>
        <sz val="9"/>
        <color rgb="FF0000FF"/>
        <rFont val="Arial"/>
        <family val="2"/>
      </rPr>
      <t xml:space="preserve"> M</t>
    </r>
    <r>
      <rPr>
        <b/>
        <u/>
        <sz val="8"/>
        <color rgb="FF0000FF"/>
        <rFont val="Arial"/>
        <family val="2"/>
      </rPr>
      <t>ARCHANDISE</t>
    </r>
  </si>
  <si>
    <r>
      <rPr>
        <sz val="7"/>
        <color theme="1"/>
        <rFont val="Arial"/>
        <family val="2"/>
      </rPr>
      <t>DE</t>
    </r>
    <r>
      <rPr>
        <sz val="8"/>
        <color theme="1"/>
        <rFont val="Arial"/>
        <family val="2"/>
      </rPr>
      <t xml:space="preserve"> 0 </t>
    </r>
    <r>
      <rPr>
        <sz val="7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1 000 </t>
    </r>
    <r>
      <rPr>
        <sz val="7"/>
        <color theme="1"/>
        <rFont val="Arial"/>
        <family val="2"/>
      </rPr>
      <t>KG</t>
    </r>
  </si>
  <si>
    <r>
      <rPr>
        <sz val="7"/>
        <color theme="1"/>
        <rFont val="Arial"/>
        <family val="2"/>
      </rPr>
      <t>DE</t>
    </r>
    <r>
      <rPr>
        <sz val="8"/>
        <color theme="1"/>
        <rFont val="Arial"/>
        <family val="2"/>
      </rPr>
      <t xml:space="preserve"> 1 001 </t>
    </r>
    <r>
      <rPr>
        <sz val="7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2 000 </t>
    </r>
    <r>
      <rPr>
        <sz val="7"/>
        <color theme="1"/>
        <rFont val="Arial"/>
        <family val="2"/>
      </rPr>
      <t>KG</t>
    </r>
  </si>
  <si>
    <r>
      <rPr>
        <sz val="7"/>
        <color theme="1"/>
        <rFont val="Arial"/>
        <family val="2"/>
      </rPr>
      <t>DE</t>
    </r>
    <r>
      <rPr>
        <sz val="8"/>
        <color theme="1"/>
        <rFont val="Arial"/>
        <family val="2"/>
      </rPr>
      <t xml:space="preserve"> 2 001 </t>
    </r>
    <r>
      <rPr>
        <sz val="7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30 000 </t>
    </r>
    <r>
      <rPr>
        <sz val="7"/>
        <color theme="1"/>
        <rFont val="Arial"/>
        <family val="2"/>
      </rPr>
      <t>KG</t>
    </r>
  </si>
  <si>
    <r>
      <rPr>
        <sz val="7"/>
        <color theme="1"/>
        <rFont val="Arial"/>
        <family val="2"/>
      </rPr>
      <t>DE</t>
    </r>
    <r>
      <rPr>
        <sz val="8"/>
        <color theme="1"/>
        <rFont val="Arial"/>
        <family val="2"/>
      </rPr>
      <t xml:space="preserve"> 30 001 </t>
    </r>
    <r>
      <rPr>
        <sz val="7"/>
        <color theme="1"/>
        <rFont val="Arial"/>
        <family val="2"/>
      </rPr>
      <t>KG ET PLUS</t>
    </r>
  </si>
  <si>
    <r>
      <t>T</t>
    </r>
    <r>
      <rPr>
        <b/>
        <u/>
        <sz val="8"/>
        <color rgb="FF0000FF"/>
        <rFont val="Arial"/>
        <family val="2"/>
      </rPr>
      <t>OTAL</t>
    </r>
    <r>
      <rPr>
        <b/>
        <u/>
        <sz val="9"/>
        <color rgb="FF0000FF"/>
        <rFont val="Arial"/>
        <family val="2"/>
      </rPr>
      <t xml:space="preserve"> M</t>
    </r>
    <r>
      <rPr>
        <b/>
        <u/>
        <sz val="8"/>
        <color rgb="FF0000FF"/>
        <rFont val="Arial"/>
        <family val="2"/>
      </rPr>
      <t xml:space="preserve">OYEN DE </t>
    </r>
    <r>
      <rPr>
        <b/>
        <u/>
        <sz val="9"/>
        <color rgb="FF0000FF"/>
        <rFont val="Arial"/>
        <family val="2"/>
      </rPr>
      <t>T</t>
    </r>
    <r>
      <rPr>
        <b/>
        <u/>
        <sz val="8"/>
        <color rgb="FF0000FF"/>
        <rFont val="Arial"/>
        <family val="2"/>
      </rPr>
      <t>RANSPORT</t>
    </r>
  </si>
  <si>
    <r>
      <t>T</t>
    </r>
    <r>
      <rPr>
        <b/>
        <u/>
        <sz val="9"/>
        <color rgb="FF0000FF"/>
        <rFont val="Arial"/>
        <family val="2"/>
      </rPr>
      <t>OTAL</t>
    </r>
  </si>
  <si>
    <r>
      <t>N</t>
    </r>
    <r>
      <rPr>
        <b/>
        <sz val="7"/>
        <color theme="1"/>
        <rFont val="Arial"/>
        <family val="2"/>
      </rPr>
      <t>OMBRE</t>
    </r>
  </si>
  <si>
    <r>
      <t>T</t>
    </r>
    <r>
      <rPr>
        <b/>
        <sz val="7"/>
        <color theme="1"/>
        <rFont val="Arial"/>
        <family val="2"/>
      </rPr>
      <t>ARIF</t>
    </r>
    <r>
      <rPr>
        <b/>
        <sz val="8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EN </t>
    </r>
    <r>
      <rPr>
        <b/>
        <sz val="8"/>
        <color theme="1"/>
        <rFont val="Arial"/>
        <family val="2"/>
      </rPr>
      <t>F CFP HT</t>
    </r>
  </si>
  <si>
    <r>
      <t>D</t>
    </r>
    <r>
      <rPr>
        <b/>
        <sz val="9"/>
        <color rgb="FF0000FF"/>
        <rFont val="Arial"/>
        <family val="2"/>
      </rPr>
      <t>EBARQUEMENT</t>
    </r>
  </si>
  <si>
    <r>
      <rPr>
        <b/>
        <sz val="8"/>
        <color rgb="FF0000FF"/>
        <rFont val="Arial"/>
        <family val="2"/>
      </rPr>
      <t>EN</t>
    </r>
    <r>
      <rPr>
        <b/>
        <sz val="9"/>
        <color rgb="FF0000FF"/>
        <rFont val="Arial"/>
        <family val="2"/>
      </rPr>
      <t xml:space="preserve"> F CFP HT</t>
    </r>
  </si>
  <si>
    <r>
      <t>E</t>
    </r>
    <r>
      <rPr>
        <b/>
        <sz val="9"/>
        <color rgb="FF0000FF"/>
        <rFont val="Arial"/>
        <family val="2"/>
      </rPr>
      <t>MBARQUEMENT</t>
    </r>
  </si>
  <si>
    <r>
      <t>M</t>
    </r>
    <r>
      <rPr>
        <b/>
        <u/>
        <sz val="8"/>
        <color theme="1"/>
        <rFont val="Arial"/>
        <family val="2"/>
      </rPr>
      <t>ARCHANDISE</t>
    </r>
    <r>
      <rPr>
        <b/>
        <u/>
        <sz val="9"/>
        <color theme="1"/>
        <rFont val="Arial"/>
        <family val="2"/>
      </rPr>
      <t xml:space="preserve"> VRAC</t>
    </r>
  </si>
  <si>
    <r>
      <t>M</t>
    </r>
    <r>
      <rPr>
        <b/>
        <u/>
        <sz val="8"/>
        <color theme="1"/>
        <rFont val="Arial"/>
        <family val="2"/>
      </rPr>
      <t xml:space="preserve">OYEN DE </t>
    </r>
    <r>
      <rPr>
        <b/>
        <u/>
        <sz val="9"/>
        <color theme="1"/>
        <rFont val="Arial"/>
        <family val="2"/>
      </rPr>
      <t>T</t>
    </r>
    <r>
      <rPr>
        <b/>
        <u/>
        <sz val="8"/>
        <color theme="1"/>
        <rFont val="Arial"/>
        <family val="2"/>
      </rPr>
      <t>RANSPORT</t>
    </r>
  </si>
  <si>
    <r>
      <t>C</t>
    </r>
    <r>
      <rPr>
        <sz val="7"/>
        <color theme="1"/>
        <rFont val="Arial"/>
        <family val="2"/>
      </rPr>
      <t xml:space="preserve">ATEGORIE </t>
    </r>
    <r>
      <rPr>
        <sz val="8"/>
        <color theme="1"/>
        <rFont val="Arial"/>
        <family val="2"/>
      </rPr>
      <t xml:space="preserve">T </t>
    </r>
    <r>
      <rPr>
        <sz val="6"/>
        <color theme="1"/>
        <rFont val="Arial"/>
        <family val="2"/>
      </rPr>
      <t>(TRANSBORDEMENT POISSON &amp; APPAT : BATEAU A BATEAU)</t>
    </r>
  </si>
  <si>
    <r>
      <t>C</t>
    </r>
    <r>
      <rPr>
        <sz val="7"/>
        <color theme="1"/>
        <rFont val="Arial"/>
        <family val="2"/>
      </rPr>
      <t>ATEGORIE</t>
    </r>
    <r>
      <rPr>
        <sz val="8"/>
        <color theme="1"/>
        <rFont val="Arial"/>
        <family val="2"/>
      </rPr>
      <t xml:space="preserve"> P </t>
    </r>
    <r>
      <rPr>
        <sz val="6"/>
        <color theme="1"/>
        <rFont val="Arial"/>
        <family val="2"/>
      </rPr>
      <t>(TRANSBORDEMENT POISSON &amp; APPAT :  EMPOTAGE)</t>
    </r>
  </si>
  <si>
    <r>
      <t>T</t>
    </r>
    <r>
      <rPr>
        <b/>
        <sz val="9"/>
        <color rgb="FF0000FF"/>
        <rFont val="Arial"/>
        <family val="2"/>
      </rPr>
      <t>OTAL</t>
    </r>
    <r>
      <rPr>
        <b/>
        <sz val="10"/>
        <color rgb="FF0000FF"/>
        <rFont val="Arial"/>
        <family val="2"/>
      </rPr>
      <t xml:space="preserve"> D</t>
    </r>
    <r>
      <rPr>
        <b/>
        <sz val="9"/>
        <color rgb="FF0000FF"/>
        <rFont val="Arial"/>
        <family val="2"/>
      </rPr>
      <t>EBARQUEMENT</t>
    </r>
    <r>
      <rPr>
        <b/>
        <sz val="10"/>
        <color rgb="FF0000FF"/>
        <rFont val="Arial"/>
        <family val="2"/>
      </rPr>
      <t xml:space="preserve"> + E</t>
    </r>
    <r>
      <rPr>
        <b/>
        <sz val="9"/>
        <color rgb="FF0000FF"/>
        <rFont val="Arial"/>
        <family val="2"/>
      </rPr>
      <t>MBARQUEMENT</t>
    </r>
    <r>
      <rPr>
        <b/>
        <sz val="10"/>
        <color rgb="FF0000FF"/>
        <rFont val="Arial"/>
        <family val="2"/>
      </rPr>
      <t xml:space="preserve"> </t>
    </r>
    <r>
      <rPr>
        <b/>
        <sz val="9"/>
        <color rgb="FF0000FF"/>
        <rFont val="Arial"/>
        <family val="2"/>
      </rPr>
      <t xml:space="preserve">EN </t>
    </r>
    <r>
      <rPr>
        <b/>
        <sz val="10"/>
        <color rgb="FF0000FF"/>
        <rFont val="Arial"/>
        <family val="2"/>
      </rPr>
      <t>F CFP HT</t>
    </r>
  </si>
  <si>
    <r>
      <t>D</t>
    </r>
    <r>
      <rPr>
        <b/>
        <sz val="9"/>
        <color theme="1"/>
        <rFont val="Arial"/>
        <family val="2"/>
      </rPr>
      <t>ATE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D'ARRIVEE</t>
    </r>
  </si>
  <si>
    <r>
      <t>C</t>
    </r>
    <r>
      <rPr>
        <sz val="7"/>
        <color theme="1"/>
        <rFont val="Arial"/>
        <family val="2"/>
      </rPr>
      <t>ONTENEUR</t>
    </r>
    <r>
      <rPr>
        <sz val="8"/>
        <color theme="1"/>
        <rFont val="Arial"/>
        <family val="2"/>
      </rPr>
      <t xml:space="preserve"> 40 P</t>
    </r>
    <r>
      <rPr>
        <sz val="7"/>
        <color theme="1"/>
        <rFont val="Arial"/>
        <family val="2"/>
      </rPr>
      <t>IEDS</t>
    </r>
  </si>
  <si>
    <r>
      <t>C</t>
    </r>
    <r>
      <rPr>
        <sz val="7"/>
        <color theme="1"/>
        <rFont val="Arial"/>
        <family val="2"/>
      </rPr>
      <t>ATEGORIE</t>
    </r>
    <r>
      <rPr>
        <sz val="8"/>
        <color theme="1"/>
        <rFont val="Arial"/>
        <family val="2"/>
      </rPr>
      <t xml:space="preserve"> C </t>
    </r>
    <r>
      <rPr>
        <sz val="6"/>
        <color theme="1"/>
        <rFont val="Arial"/>
        <family val="2"/>
      </rPr>
      <t>(EXONERE)</t>
    </r>
  </si>
  <si>
    <r>
      <t>Z</t>
    </r>
    <r>
      <rPr>
        <sz val="8"/>
        <color theme="1"/>
        <rFont val="Arial"/>
        <family val="2"/>
      </rPr>
      <t>ONES A SAISIR</t>
    </r>
  </si>
  <si>
    <t>CODE
PAP</t>
  </si>
  <si>
    <t>DONT
FRIGOS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</si>
</sst>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TC&quot;;[Red]\-\ #,##0\ &quot;TC&quot;"/>
    <numFmt numFmtId="165" formatCode="#,##0\ &quot;F&quot;;[Red]\-\ #,##0\ &quot;F&quot;"/>
    <numFmt numFmtId="166" formatCode="#,##0\ &quot;T.M.&quot;;[Red]\-\ #,##0\ &quot;T.M.&quot;"/>
    <numFmt numFmtId="167" formatCode="#,##0\ &quot;U&quot;;[Red]\-\ #,##0\ &quot;U&quot;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00FF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rgb="FF0070C0"/>
      <name val="Arial"/>
      <family val="2"/>
    </font>
    <font>
      <b/>
      <u/>
      <sz val="9"/>
      <color rgb="FF0000FF"/>
      <name val="Arial"/>
      <family val="2"/>
    </font>
    <font>
      <b/>
      <i/>
      <sz val="9"/>
      <color rgb="FF0070C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FF"/>
      <name val="Arial"/>
      <family val="2"/>
    </font>
    <font>
      <b/>
      <i/>
      <sz val="7"/>
      <color rgb="FF0070C0"/>
      <name val="Arial"/>
      <family val="2"/>
    </font>
    <font>
      <b/>
      <sz val="7"/>
      <color rgb="FF002060"/>
      <name val="Arial"/>
      <family val="2"/>
    </font>
    <font>
      <b/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gray125">
        <bgColor theme="0" tint="-4.9989318521683403E-2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21" fillId="0" borderId="0" xfId="0" applyFont="1" applyBorder="1" applyAlignment="1" applyProtection="1">
      <alignment vertical="center" wrapText="1"/>
    </xf>
    <xf numFmtId="0" fontId="17" fillId="3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11" fillId="0" borderId="21" xfId="0" applyNumberFormat="1" applyFont="1" applyBorder="1" applyAlignment="1">
      <alignment horizontal="right" vertical="center"/>
    </xf>
    <xf numFmtId="164" fontId="12" fillId="0" borderId="22" xfId="0" applyNumberFormat="1" applyFont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167" fontId="11" fillId="0" borderId="5" xfId="0" applyNumberFormat="1" applyFont="1" applyBorder="1" applyAlignment="1" applyProtection="1">
      <alignment horizontal="right" vertical="center" wrapText="1"/>
    </xf>
    <xf numFmtId="165" fontId="9" fillId="0" borderId="25" xfId="0" applyNumberFormat="1" applyFont="1" applyBorder="1" applyAlignment="1">
      <alignment vertical="center"/>
    </xf>
    <xf numFmtId="165" fontId="9" fillId="0" borderId="25" xfId="0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165" fontId="11" fillId="0" borderId="27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4" fillId="0" borderId="18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 applyProtection="1">
      <alignment horizontal="right" vertical="center" wrapText="1"/>
    </xf>
    <xf numFmtId="0" fontId="21" fillId="0" borderId="10" xfId="0" applyFont="1" applyBorder="1" applyAlignment="1" applyProtection="1">
      <alignment vertical="center" wrapText="1"/>
    </xf>
    <xf numFmtId="165" fontId="4" fillId="0" borderId="2" xfId="0" applyNumberFormat="1" applyFont="1" applyBorder="1" applyAlignment="1" applyProtection="1">
      <alignment horizontal="right" vertical="center" wrapText="1"/>
    </xf>
    <xf numFmtId="165" fontId="3" fillId="0" borderId="27" xfId="0" applyNumberFormat="1" applyFont="1" applyBorder="1" applyAlignment="1" applyProtection="1">
      <alignment horizontal="right" vertical="center" wrapText="1"/>
    </xf>
    <xf numFmtId="0" fontId="20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165" fontId="9" fillId="0" borderId="25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right" vertical="center"/>
    </xf>
    <xf numFmtId="165" fontId="11" fillId="0" borderId="5" xfId="0" applyNumberFormat="1" applyFont="1" applyBorder="1" applyAlignment="1">
      <alignment horizontal="right" vertical="center"/>
    </xf>
    <xf numFmtId="164" fontId="11" fillId="0" borderId="29" xfId="0" applyNumberFormat="1" applyFont="1" applyBorder="1" applyAlignment="1">
      <alignment vertical="center"/>
    </xf>
    <xf numFmtId="164" fontId="12" fillId="0" borderId="30" xfId="0" applyNumberFormat="1" applyFont="1" applyBorder="1" applyAlignment="1">
      <alignment vertical="center"/>
    </xf>
    <xf numFmtId="166" fontId="11" fillId="0" borderId="29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right" vertical="center" wrapText="1"/>
    </xf>
    <xf numFmtId="165" fontId="4" fillId="0" borderId="25" xfId="0" applyNumberFormat="1" applyFont="1" applyBorder="1" applyAlignment="1">
      <alignment vertical="center"/>
    </xf>
    <xf numFmtId="167" fontId="11" fillId="0" borderId="29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11" fillId="0" borderId="31" xfId="0" applyNumberFormat="1" applyFont="1" applyBorder="1" applyAlignment="1" applyProtection="1">
      <alignment horizontal="right" vertical="center" wrapText="1"/>
    </xf>
    <xf numFmtId="165" fontId="11" fillId="0" borderId="32" xfId="0" applyNumberFormat="1" applyFont="1" applyBorder="1" applyAlignment="1">
      <alignment vertical="center"/>
    </xf>
    <xf numFmtId="0" fontId="0" fillId="2" borderId="0" xfId="0" applyFill="1" applyBorder="1"/>
    <xf numFmtId="0" fontId="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/>
      <protection locked="0"/>
    </xf>
    <xf numFmtId="164" fontId="10" fillId="0" borderId="23" xfId="0" applyNumberFormat="1" applyFont="1" applyFill="1" applyBorder="1" applyAlignment="1" applyProtection="1">
      <alignment vertical="center"/>
      <protection locked="0"/>
    </xf>
    <xf numFmtId="164" fontId="9" fillId="0" borderId="20" xfId="0" applyNumberFormat="1" applyFont="1" applyFill="1" applyBorder="1" applyAlignment="1" applyProtection="1">
      <alignment vertical="center"/>
      <protection locked="0"/>
    </xf>
    <xf numFmtId="164" fontId="9" fillId="0" borderId="17" xfId="0" applyNumberFormat="1" applyFont="1" applyFill="1" applyBorder="1" applyAlignment="1" applyProtection="1">
      <alignment horizontal="right" vertical="center"/>
      <protection locked="0"/>
    </xf>
    <xf numFmtId="164" fontId="10" fillId="0" borderId="23" xfId="0" applyNumberFormat="1" applyFont="1" applyFill="1" applyBorder="1" applyAlignment="1" applyProtection="1">
      <alignment horizontal="right" vertical="center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4" xfId="0" applyNumberFormat="1" applyFont="1" applyFill="1" applyBorder="1" applyAlignment="1" applyProtection="1">
      <alignment vertical="center"/>
      <protection locked="0"/>
    </xf>
    <xf numFmtId="166" fontId="9" fillId="0" borderId="17" xfId="0" applyNumberFormat="1" applyFont="1" applyFill="1" applyBorder="1" applyAlignment="1" applyProtection="1">
      <alignment horizontal="right" vertical="center"/>
      <protection locked="0"/>
    </xf>
    <xf numFmtId="166" fontId="9" fillId="0" borderId="20" xfId="0" applyNumberFormat="1" applyFont="1" applyFill="1" applyBorder="1" applyAlignment="1" applyProtection="1">
      <alignment vertical="center"/>
      <protection locked="0"/>
    </xf>
    <xf numFmtId="167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167" fontId="9" fillId="0" borderId="3" xfId="0" applyNumberFormat="1" applyFont="1" applyFill="1" applyBorder="1" applyAlignment="1" applyProtection="1">
      <alignment vertical="center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B1" sqref="B1:I1"/>
    </sheetView>
  </sheetViews>
  <sheetFormatPr baseColWidth="10" defaultRowHeight="14.4" x14ac:dyDescent="0.3"/>
  <cols>
    <col min="1" max="1" width="15.77734375" bestFit="1" customWidth="1"/>
    <col min="2" max="2" width="26.44140625" customWidth="1"/>
    <col min="3" max="3" width="10.77734375" customWidth="1"/>
    <col min="4" max="4" width="9.77734375" customWidth="1"/>
    <col min="5" max="5" width="7.77734375" customWidth="1"/>
    <col min="6" max="6" width="5.44140625" customWidth="1"/>
    <col min="7" max="7" width="1.77734375" customWidth="1"/>
    <col min="8" max="8" width="12.77734375" customWidth="1"/>
    <col min="9" max="9" width="10.77734375" customWidth="1"/>
    <col min="10" max="10" width="9.77734375" customWidth="1"/>
    <col min="11" max="11" width="7.77734375" customWidth="1"/>
    <col min="12" max="12" width="5.44140625" customWidth="1"/>
    <col min="13" max="13" width="1.77734375" customWidth="1"/>
    <col min="14" max="14" width="12.77734375" customWidth="1"/>
  </cols>
  <sheetData>
    <row r="1" spans="1:16" ht="19.95" customHeight="1" x14ac:dyDescent="0.3">
      <c r="A1" s="2" t="s">
        <v>16</v>
      </c>
      <c r="B1" s="127"/>
      <c r="C1" s="127"/>
      <c r="D1" s="127"/>
      <c r="E1" s="127"/>
      <c r="F1" s="127"/>
      <c r="G1" s="127"/>
      <c r="H1" s="127"/>
      <c r="I1" s="127"/>
      <c r="J1" s="97" t="s">
        <v>46</v>
      </c>
      <c r="K1" s="97"/>
      <c r="L1" s="143"/>
      <c r="M1" s="143"/>
      <c r="N1" s="143"/>
    </row>
    <row r="2" spans="1:16" ht="19.95" customHeight="1" x14ac:dyDescent="0.3">
      <c r="A2" s="7" t="s">
        <v>17</v>
      </c>
      <c r="B2" s="128"/>
      <c r="C2" s="128"/>
      <c r="D2" s="128"/>
      <c r="E2" s="128"/>
      <c r="F2" s="98" t="s">
        <v>45</v>
      </c>
      <c r="G2" s="99"/>
      <c r="H2" s="99"/>
      <c r="I2" s="99"/>
      <c r="J2" s="99"/>
      <c r="K2" s="99"/>
      <c r="L2" s="99"/>
      <c r="M2" s="72">
        <f>+H36+N36</f>
        <v>0</v>
      </c>
      <c r="N2" s="73"/>
    </row>
    <row r="3" spans="1:16" ht="15" customHeight="1" x14ac:dyDescent="0.3">
      <c r="A3" s="78"/>
      <c r="B3" s="79"/>
      <c r="C3" s="82" t="s">
        <v>38</v>
      </c>
      <c r="D3" s="83"/>
      <c r="E3" s="83"/>
      <c r="F3" s="84"/>
      <c r="G3" s="84"/>
      <c r="H3" s="85"/>
      <c r="I3" s="84" t="s">
        <v>40</v>
      </c>
      <c r="J3" s="84"/>
      <c r="K3" s="84"/>
      <c r="L3" s="84"/>
      <c r="M3" s="84"/>
      <c r="N3" s="95"/>
    </row>
    <row r="4" spans="1:16" ht="12" customHeight="1" x14ac:dyDescent="0.3">
      <c r="A4" s="80"/>
      <c r="B4" s="81"/>
      <c r="C4" s="86" t="s">
        <v>36</v>
      </c>
      <c r="D4" s="68"/>
      <c r="E4" s="70" t="s">
        <v>37</v>
      </c>
      <c r="F4" s="87" t="s">
        <v>50</v>
      </c>
      <c r="G4" s="88"/>
      <c r="H4" s="1" t="s">
        <v>0</v>
      </c>
      <c r="I4" s="68" t="s">
        <v>36</v>
      </c>
      <c r="J4" s="69"/>
      <c r="K4" s="70" t="s">
        <v>37</v>
      </c>
      <c r="L4" s="87" t="s">
        <v>50</v>
      </c>
      <c r="M4" s="88"/>
      <c r="N4" s="8" t="s">
        <v>0</v>
      </c>
    </row>
    <row r="5" spans="1:16" ht="16.05" customHeight="1" x14ac:dyDescent="0.3">
      <c r="A5" s="80"/>
      <c r="B5" s="81"/>
      <c r="C5" s="21"/>
      <c r="D5" s="31" t="s">
        <v>51</v>
      </c>
      <c r="E5" s="71"/>
      <c r="F5" s="89"/>
      <c r="G5" s="90"/>
      <c r="H5" s="44" t="s">
        <v>39</v>
      </c>
      <c r="I5" s="43"/>
      <c r="J5" s="42" t="s">
        <v>51</v>
      </c>
      <c r="K5" s="71"/>
      <c r="L5" s="89"/>
      <c r="M5" s="90"/>
      <c r="N5" s="22" t="s">
        <v>39</v>
      </c>
    </row>
    <row r="6" spans="1:16" ht="15" customHeight="1" x14ac:dyDescent="0.3">
      <c r="A6" s="76" t="s">
        <v>18</v>
      </c>
      <c r="B6" s="77"/>
      <c r="C6" s="107"/>
      <c r="D6" s="108"/>
      <c r="E6" s="108"/>
      <c r="F6" s="108"/>
      <c r="G6" s="108"/>
      <c r="H6" s="109"/>
      <c r="I6" s="96" t="s">
        <v>18</v>
      </c>
      <c r="J6" s="77"/>
      <c r="K6" s="10"/>
      <c r="L6" s="10"/>
      <c r="M6" s="10"/>
      <c r="N6" s="23"/>
    </row>
    <row r="7" spans="1:16" ht="12" customHeight="1" x14ac:dyDescent="0.3">
      <c r="A7" s="74" t="s">
        <v>25</v>
      </c>
      <c r="B7" s="75"/>
      <c r="C7" s="129"/>
      <c r="D7" s="130"/>
      <c r="E7" s="28">
        <v>0</v>
      </c>
      <c r="F7" s="9" t="s">
        <v>1</v>
      </c>
      <c r="G7" s="32">
        <v>1</v>
      </c>
      <c r="H7" s="6">
        <f>+C7*E7</f>
        <v>0</v>
      </c>
      <c r="I7" s="131"/>
      <c r="J7" s="130"/>
      <c r="K7" s="45">
        <f>+E7</f>
        <v>0</v>
      </c>
      <c r="L7" s="9" t="s">
        <v>1</v>
      </c>
      <c r="M7" s="46">
        <v>1</v>
      </c>
      <c r="N7" s="47">
        <f>+I7*K7</f>
        <v>0</v>
      </c>
    </row>
    <row r="8" spans="1:16" ht="12" customHeight="1" x14ac:dyDescent="0.3">
      <c r="A8" s="74" t="s">
        <v>26</v>
      </c>
      <c r="B8" s="75"/>
      <c r="C8" s="129"/>
      <c r="D8" s="130"/>
      <c r="E8" s="28">
        <v>0</v>
      </c>
      <c r="F8" s="9" t="s">
        <v>2</v>
      </c>
      <c r="G8" s="32">
        <v>1</v>
      </c>
      <c r="H8" s="6">
        <f t="shared" ref="H8:H9" si="0">+C8*E8</f>
        <v>0</v>
      </c>
      <c r="I8" s="131"/>
      <c r="J8" s="130"/>
      <c r="K8" s="45">
        <f>+E8</f>
        <v>0</v>
      </c>
      <c r="L8" s="9" t="s">
        <v>2</v>
      </c>
      <c r="M8" s="46">
        <v>1</v>
      </c>
      <c r="N8" s="47">
        <f>+I8*K8</f>
        <v>0</v>
      </c>
    </row>
    <row r="9" spans="1:16" ht="12" customHeight="1" x14ac:dyDescent="0.3">
      <c r="A9" s="74" t="s">
        <v>47</v>
      </c>
      <c r="B9" s="75"/>
      <c r="C9" s="129"/>
      <c r="D9" s="130"/>
      <c r="E9" s="28">
        <v>0</v>
      </c>
      <c r="F9" s="9" t="s">
        <v>3</v>
      </c>
      <c r="G9" s="32">
        <v>1</v>
      </c>
      <c r="H9" s="6">
        <f t="shared" si="0"/>
        <v>0</v>
      </c>
      <c r="I9" s="131"/>
      <c r="J9" s="130"/>
      <c r="K9" s="45">
        <f>+E9</f>
        <v>0</v>
      </c>
      <c r="L9" s="9" t="s">
        <v>3</v>
      </c>
      <c r="M9" s="46">
        <v>1</v>
      </c>
      <c r="N9" s="47">
        <f>+I9*K9</f>
        <v>0</v>
      </c>
    </row>
    <row r="10" spans="1:16" ht="15" customHeight="1" x14ac:dyDescent="0.3">
      <c r="A10" s="76" t="s">
        <v>19</v>
      </c>
      <c r="B10" s="77"/>
      <c r="C10" s="110"/>
      <c r="D10" s="111"/>
      <c r="E10" s="111"/>
      <c r="F10" s="111"/>
      <c r="G10" s="111"/>
      <c r="H10" s="112"/>
      <c r="I10" s="96" t="s">
        <v>19</v>
      </c>
      <c r="J10" s="77"/>
      <c r="K10" s="10"/>
      <c r="L10" s="11"/>
      <c r="M10" s="12"/>
      <c r="N10" s="13"/>
    </row>
    <row r="11" spans="1:16" ht="12" customHeight="1" x14ac:dyDescent="0.3">
      <c r="A11" s="74" t="s">
        <v>25</v>
      </c>
      <c r="B11" s="75"/>
      <c r="C11" s="132"/>
      <c r="D11" s="133"/>
      <c r="E11" s="28">
        <v>735</v>
      </c>
      <c r="F11" s="9" t="s">
        <v>4</v>
      </c>
      <c r="G11" s="32">
        <v>1</v>
      </c>
      <c r="H11" s="3">
        <f>+C11*E11</f>
        <v>0</v>
      </c>
      <c r="I11" s="131"/>
      <c r="J11" s="130"/>
      <c r="K11" s="45">
        <f>+E11</f>
        <v>735</v>
      </c>
      <c r="L11" s="9" t="s">
        <v>4</v>
      </c>
      <c r="M11" s="46">
        <v>1</v>
      </c>
      <c r="N11" s="47">
        <f>+I11*K11</f>
        <v>0</v>
      </c>
    </row>
    <row r="12" spans="1:16" ht="12" customHeight="1" x14ac:dyDescent="0.3">
      <c r="A12" s="74" t="s">
        <v>26</v>
      </c>
      <c r="B12" s="75"/>
      <c r="C12" s="132"/>
      <c r="D12" s="133"/>
      <c r="E12" s="28">
        <v>1995</v>
      </c>
      <c r="F12" s="9" t="s">
        <v>5</v>
      </c>
      <c r="G12" s="32">
        <v>1</v>
      </c>
      <c r="H12" s="3">
        <f>+C12*E12</f>
        <v>0</v>
      </c>
      <c r="I12" s="131"/>
      <c r="J12" s="130"/>
      <c r="K12" s="45">
        <f>+E12</f>
        <v>1995</v>
      </c>
      <c r="L12" s="9" t="s">
        <v>5</v>
      </c>
      <c r="M12" s="46">
        <v>1</v>
      </c>
      <c r="N12" s="47">
        <f>+I12*K12</f>
        <v>0</v>
      </c>
    </row>
    <row r="13" spans="1:16" ht="12" customHeight="1" x14ac:dyDescent="0.3">
      <c r="A13" s="74" t="s">
        <v>47</v>
      </c>
      <c r="B13" s="75"/>
      <c r="C13" s="132"/>
      <c r="D13" s="133"/>
      <c r="E13" s="28">
        <v>3990</v>
      </c>
      <c r="F13" s="9" t="s">
        <v>6</v>
      </c>
      <c r="G13" s="32">
        <v>1</v>
      </c>
      <c r="H13" s="3">
        <f>+C13*E13</f>
        <v>0</v>
      </c>
      <c r="I13" s="131"/>
      <c r="J13" s="130"/>
      <c r="K13" s="45">
        <f>+E13</f>
        <v>3990</v>
      </c>
      <c r="L13" s="9" t="s">
        <v>6</v>
      </c>
      <c r="M13" s="46">
        <v>1</v>
      </c>
      <c r="N13" s="47">
        <f>+I13*K13</f>
        <v>0</v>
      </c>
      <c r="P13" s="4"/>
    </row>
    <row r="14" spans="1:16" ht="15" customHeight="1" x14ac:dyDescent="0.3">
      <c r="A14" s="76" t="s">
        <v>20</v>
      </c>
      <c r="B14" s="77"/>
      <c r="C14" s="110"/>
      <c r="D14" s="111"/>
      <c r="E14" s="111"/>
      <c r="F14" s="111"/>
      <c r="G14" s="111"/>
      <c r="H14" s="112"/>
      <c r="I14" s="124"/>
      <c r="J14" s="105"/>
      <c r="K14" s="105"/>
      <c r="L14" s="105"/>
      <c r="M14" s="105"/>
      <c r="N14" s="125"/>
    </row>
    <row r="15" spans="1:16" ht="12" customHeight="1" x14ac:dyDescent="0.3">
      <c r="A15" s="74" t="s">
        <v>25</v>
      </c>
      <c r="B15" s="75"/>
      <c r="C15" s="134"/>
      <c r="D15" s="135"/>
      <c r="E15" s="29">
        <v>0</v>
      </c>
      <c r="F15" s="14" t="s">
        <v>1</v>
      </c>
      <c r="G15" s="33">
        <v>1</v>
      </c>
      <c r="H15" s="5">
        <f>+C15*E15</f>
        <v>0</v>
      </c>
      <c r="I15" s="124"/>
      <c r="J15" s="105"/>
      <c r="K15" s="105"/>
      <c r="L15" s="105"/>
      <c r="M15" s="105"/>
      <c r="N15" s="125"/>
    </row>
    <row r="16" spans="1:16" ht="12" customHeight="1" x14ac:dyDescent="0.3">
      <c r="A16" s="74" t="s">
        <v>26</v>
      </c>
      <c r="B16" s="75"/>
      <c r="C16" s="134"/>
      <c r="D16" s="135"/>
      <c r="E16" s="29">
        <v>0</v>
      </c>
      <c r="F16" s="14" t="s">
        <v>2</v>
      </c>
      <c r="G16" s="33">
        <v>1</v>
      </c>
      <c r="H16" s="5">
        <f>+C16*E16</f>
        <v>0</v>
      </c>
      <c r="I16" s="124"/>
      <c r="J16" s="105"/>
      <c r="K16" s="105"/>
      <c r="L16" s="105"/>
      <c r="M16" s="105"/>
      <c r="N16" s="125"/>
    </row>
    <row r="17" spans="1:14" ht="12" customHeight="1" x14ac:dyDescent="0.3">
      <c r="A17" s="74" t="s">
        <v>47</v>
      </c>
      <c r="B17" s="75"/>
      <c r="C17" s="134"/>
      <c r="D17" s="135"/>
      <c r="E17" s="29">
        <v>0</v>
      </c>
      <c r="F17" s="14" t="s">
        <v>3</v>
      </c>
      <c r="G17" s="33">
        <v>1</v>
      </c>
      <c r="H17" s="5">
        <f>+C17*E17</f>
        <v>0</v>
      </c>
      <c r="I17" s="124"/>
      <c r="J17" s="105"/>
      <c r="K17" s="105"/>
      <c r="L17" s="105"/>
      <c r="M17" s="105"/>
      <c r="N17" s="125"/>
    </row>
    <row r="18" spans="1:14" ht="15" customHeight="1" x14ac:dyDescent="0.3">
      <c r="A18" s="76" t="s">
        <v>21</v>
      </c>
      <c r="B18" s="77"/>
      <c r="C18" s="113"/>
      <c r="D18" s="114"/>
      <c r="E18" s="114"/>
      <c r="F18" s="114"/>
      <c r="G18" s="114"/>
      <c r="H18" s="115"/>
      <c r="I18" s="96" t="s">
        <v>21</v>
      </c>
      <c r="J18" s="77"/>
      <c r="K18" s="10"/>
      <c r="L18" s="11"/>
      <c r="M18" s="12"/>
      <c r="N18" s="13"/>
    </row>
    <row r="19" spans="1:14" ht="12" customHeight="1" x14ac:dyDescent="0.3">
      <c r="A19" s="74" t="s">
        <v>25</v>
      </c>
      <c r="B19" s="75"/>
      <c r="C19" s="136"/>
      <c r="D19" s="135"/>
      <c r="E19" s="29">
        <v>500</v>
      </c>
      <c r="F19" s="14" t="s">
        <v>7</v>
      </c>
      <c r="G19" s="33">
        <v>1</v>
      </c>
      <c r="H19" s="5">
        <f>+C19*E19</f>
        <v>0</v>
      </c>
      <c r="I19" s="131"/>
      <c r="J19" s="138"/>
      <c r="K19" s="45">
        <v>0</v>
      </c>
      <c r="L19" s="9" t="s">
        <v>7</v>
      </c>
      <c r="M19" s="46">
        <v>1</v>
      </c>
      <c r="N19" s="47">
        <f>+I19*K19</f>
        <v>0</v>
      </c>
    </row>
    <row r="20" spans="1:14" ht="12" customHeight="1" x14ac:dyDescent="0.3">
      <c r="A20" s="74" t="s">
        <v>26</v>
      </c>
      <c r="B20" s="75"/>
      <c r="C20" s="136"/>
      <c r="D20" s="135"/>
      <c r="E20" s="29">
        <v>1000</v>
      </c>
      <c r="F20" s="14" t="s">
        <v>8</v>
      </c>
      <c r="G20" s="33">
        <v>1</v>
      </c>
      <c r="H20" s="5">
        <f>+C20*E20</f>
        <v>0</v>
      </c>
      <c r="I20" s="131"/>
      <c r="J20" s="138"/>
      <c r="K20" s="45">
        <v>0</v>
      </c>
      <c r="L20" s="9" t="s">
        <v>8</v>
      </c>
      <c r="M20" s="46">
        <v>1</v>
      </c>
      <c r="N20" s="47">
        <f>+I20*K20</f>
        <v>0</v>
      </c>
    </row>
    <row r="21" spans="1:14" ht="12" customHeight="1" x14ac:dyDescent="0.3">
      <c r="A21" s="74" t="s">
        <v>47</v>
      </c>
      <c r="B21" s="75"/>
      <c r="C21" s="136"/>
      <c r="D21" s="137"/>
      <c r="E21" s="29">
        <v>2000</v>
      </c>
      <c r="F21" s="14" t="s">
        <v>9</v>
      </c>
      <c r="G21" s="33">
        <v>1</v>
      </c>
      <c r="H21" s="30">
        <f>+C21*E21</f>
        <v>0</v>
      </c>
      <c r="I21" s="131"/>
      <c r="J21" s="138"/>
      <c r="K21" s="45">
        <v>0</v>
      </c>
      <c r="L21" s="9" t="s">
        <v>9</v>
      </c>
      <c r="M21" s="46">
        <v>1</v>
      </c>
      <c r="N21" s="47">
        <f>+I21*K21</f>
        <v>0</v>
      </c>
    </row>
    <row r="22" spans="1:14" ht="15" customHeight="1" x14ac:dyDescent="0.3">
      <c r="A22" s="91" t="s">
        <v>22</v>
      </c>
      <c r="B22" s="92"/>
      <c r="C22" s="24">
        <f>SUM(C7:C9)+SUM(C11:C13)+SUM(C15:C17)+SUM(C19:C21)</f>
        <v>0</v>
      </c>
      <c r="D22" s="25">
        <f>SUM(D7:D9)+SUM(D11:D13)+SUM(D15:D17)+SUM(D19:D21)</f>
        <v>0</v>
      </c>
      <c r="E22" s="100"/>
      <c r="F22" s="100"/>
      <c r="G22" s="100"/>
      <c r="H22" s="34">
        <f>SUM(H7:H9)+SUM(H11:H13)+SUM(H15:H17)+SUM(H19:H21)</f>
        <v>0</v>
      </c>
      <c r="I22" s="49">
        <f>SUM(I7:I9)+SUM(I11:I13)+SUM(I19:I21)</f>
        <v>0</v>
      </c>
      <c r="J22" s="50">
        <f>SUM(J7:J9)+SUM(J11:J13)+SUM(J19:J21)</f>
        <v>0</v>
      </c>
      <c r="K22" s="105"/>
      <c r="L22" s="105"/>
      <c r="M22" s="105"/>
      <c r="N22" s="48">
        <f>SUM(N7:N9)+SUM(N11:N13)+SUM(N19:N21)</f>
        <v>0</v>
      </c>
    </row>
    <row r="23" spans="1:14" ht="24" customHeight="1" x14ac:dyDescent="0.3">
      <c r="A23" s="76" t="s">
        <v>23</v>
      </c>
      <c r="B23" s="77"/>
      <c r="C23" s="86"/>
      <c r="D23" s="68"/>
      <c r="E23" s="68"/>
      <c r="F23" s="68"/>
      <c r="G23" s="68"/>
      <c r="H23" s="116"/>
      <c r="I23" s="96" t="s">
        <v>41</v>
      </c>
      <c r="J23" s="77"/>
      <c r="K23" s="15"/>
      <c r="L23" s="16"/>
      <c r="M23" s="17"/>
      <c r="N23" s="18"/>
    </row>
    <row r="24" spans="1:14" ht="12" customHeight="1" x14ac:dyDescent="0.3">
      <c r="A24" s="74" t="s">
        <v>27</v>
      </c>
      <c r="B24" s="75"/>
      <c r="C24" s="139"/>
      <c r="D24" s="117"/>
      <c r="E24" s="35">
        <v>100</v>
      </c>
      <c r="F24" s="9" t="s">
        <v>10</v>
      </c>
      <c r="G24" s="32">
        <v>1</v>
      </c>
      <c r="H24" s="36">
        <f>+C24*E24</f>
        <v>0</v>
      </c>
      <c r="I24" s="140"/>
      <c r="J24" s="126"/>
      <c r="K24" s="29">
        <f>+E24</f>
        <v>100</v>
      </c>
      <c r="L24" s="14" t="s">
        <v>10</v>
      </c>
      <c r="M24" s="53">
        <v>1</v>
      </c>
      <c r="N24" s="54">
        <f>+I24*K24</f>
        <v>0</v>
      </c>
    </row>
    <row r="25" spans="1:14" ht="12" customHeight="1" x14ac:dyDescent="0.3">
      <c r="A25" s="74" t="s">
        <v>28</v>
      </c>
      <c r="B25" s="75"/>
      <c r="C25" s="139"/>
      <c r="D25" s="117"/>
      <c r="E25" s="35">
        <v>126</v>
      </c>
      <c r="F25" s="9" t="s">
        <v>11</v>
      </c>
      <c r="G25" s="32">
        <v>1</v>
      </c>
      <c r="H25" s="36">
        <f>+C25*E25</f>
        <v>0</v>
      </c>
      <c r="I25" s="140"/>
      <c r="J25" s="126"/>
      <c r="K25" s="29">
        <f>+E25</f>
        <v>126</v>
      </c>
      <c r="L25" s="14" t="s">
        <v>11</v>
      </c>
      <c r="M25" s="53">
        <v>1</v>
      </c>
      <c r="N25" s="54">
        <f>+I25*K25</f>
        <v>0</v>
      </c>
    </row>
    <row r="26" spans="1:14" ht="12" customHeight="1" x14ac:dyDescent="0.3">
      <c r="A26" s="74" t="s">
        <v>48</v>
      </c>
      <c r="B26" s="75"/>
      <c r="C26" s="139"/>
      <c r="D26" s="117"/>
      <c r="E26" s="35">
        <v>0</v>
      </c>
      <c r="F26" s="9" t="s">
        <v>12</v>
      </c>
      <c r="G26" s="32">
        <v>1</v>
      </c>
      <c r="H26" s="36">
        <f>+C26*E26</f>
        <v>0</v>
      </c>
      <c r="I26" s="140"/>
      <c r="J26" s="126"/>
      <c r="K26" s="29">
        <f>+E26</f>
        <v>0</v>
      </c>
      <c r="L26" s="14" t="s">
        <v>12</v>
      </c>
      <c r="M26" s="53">
        <v>1</v>
      </c>
      <c r="N26" s="54">
        <f>+I26*K26</f>
        <v>0</v>
      </c>
    </row>
    <row r="27" spans="1:14" ht="12" customHeight="1" x14ac:dyDescent="0.3">
      <c r="A27" s="74" t="s">
        <v>43</v>
      </c>
      <c r="B27" s="75"/>
      <c r="C27" s="139"/>
      <c r="D27" s="117"/>
      <c r="E27" s="35">
        <v>525</v>
      </c>
      <c r="F27" s="9" t="s">
        <v>13</v>
      </c>
      <c r="G27" s="32">
        <v>1</v>
      </c>
      <c r="H27" s="36">
        <f>+C27*E27</f>
        <v>0</v>
      </c>
      <c r="I27" s="140"/>
      <c r="J27" s="126"/>
      <c r="K27" s="29">
        <f>+E27</f>
        <v>525</v>
      </c>
      <c r="L27" s="14" t="s">
        <v>13</v>
      </c>
      <c r="M27" s="53">
        <v>1</v>
      </c>
      <c r="N27" s="54">
        <f>+I27*K27</f>
        <v>0</v>
      </c>
    </row>
    <row r="28" spans="1:14" ht="12" customHeight="1" x14ac:dyDescent="0.3">
      <c r="A28" s="74" t="s">
        <v>44</v>
      </c>
      <c r="B28" s="75"/>
      <c r="C28" s="139"/>
      <c r="D28" s="117"/>
      <c r="E28" s="35">
        <v>1050</v>
      </c>
      <c r="F28" s="9" t="s">
        <v>14</v>
      </c>
      <c r="G28" s="32">
        <v>1</v>
      </c>
      <c r="H28" s="37">
        <f>+C28*E28</f>
        <v>0</v>
      </c>
      <c r="I28" s="140"/>
      <c r="J28" s="126"/>
      <c r="K28" s="29">
        <f>+E28</f>
        <v>1050</v>
      </c>
      <c r="L28" s="14" t="s">
        <v>14</v>
      </c>
      <c r="M28" s="53">
        <v>1</v>
      </c>
      <c r="N28" s="54">
        <f>+I28*K28</f>
        <v>0</v>
      </c>
    </row>
    <row r="29" spans="1:14" ht="15" customHeight="1" x14ac:dyDescent="0.3">
      <c r="A29" s="91" t="s">
        <v>29</v>
      </c>
      <c r="B29" s="92"/>
      <c r="C29" s="26">
        <f>SUM(C24:C28)</f>
        <v>0</v>
      </c>
      <c r="D29" s="118"/>
      <c r="E29" s="100"/>
      <c r="F29" s="100"/>
      <c r="G29" s="100"/>
      <c r="H29" s="34">
        <f>SUM(H24:H28)</f>
        <v>0</v>
      </c>
      <c r="I29" s="51">
        <f>SUM(I24:I28)</f>
        <v>0</v>
      </c>
      <c r="J29" s="126"/>
      <c r="K29" s="101"/>
      <c r="L29" s="101"/>
      <c r="M29" s="101"/>
      <c r="N29" s="52">
        <f>SUM(N24:N28)</f>
        <v>0</v>
      </c>
    </row>
    <row r="30" spans="1:14" ht="15" customHeight="1" x14ac:dyDescent="0.3">
      <c r="A30" s="76" t="s">
        <v>24</v>
      </c>
      <c r="B30" s="77"/>
      <c r="C30" s="86"/>
      <c r="D30" s="68"/>
      <c r="E30" s="68"/>
      <c r="F30" s="68"/>
      <c r="G30" s="68"/>
      <c r="H30" s="116"/>
      <c r="I30" s="77" t="s">
        <v>42</v>
      </c>
      <c r="J30" s="77"/>
      <c r="K30" s="15"/>
      <c r="L30" s="16"/>
      <c r="M30" s="17"/>
      <c r="N30" s="18"/>
    </row>
    <row r="31" spans="1:14" ht="12" customHeight="1" x14ac:dyDescent="0.3">
      <c r="A31" s="74" t="s">
        <v>30</v>
      </c>
      <c r="B31" s="75"/>
      <c r="C31" s="141"/>
      <c r="D31" s="119"/>
      <c r="E31" s="38">
        <v>1000</v>
      </c>
      <c r="F31" s="19" t="s">
        <v>15</v>
      </c>
      <c r="G31" s="39">
        <v>1</v>
      </c>
      <c r="H31" s="40">
        <f>+C31*E31</f>
        <v>0</v>
      </c>
      <c r="I31" s="142"/>
      <c r="J31" s="102"/>
      <c r="K31" s="28">
        <f>+E31</f>
        <v>1000</v>
      </c>
      <c r="L31" s="9" t="s">
        <v>15</v>
      </c>
      <c r="M31" s="32">
        <v>1</v>
      </c>
      <c r="N31" s="55">
        <f>+I31*K31</f>
        <v>0</v>
      </c>
    </row>
    <row r="32" spans="1:14" ht="12" customHeight="1" x14ac:dyDescent="0.3">
      <c r="A32" s="74" t="s">
        <v>31</v>
      </c>
      <c r="B32" s="75"/>
      <c r="C32" s="141"/>
      <c r="D32" s="119"/>
      <c r="E32" s="38">
        <v>2000</v>
      </c>
      <c r="F32" s="19" t="s">
        <v>15</v>
      </c>
      <c r="G32" s="39">
        <v>2</v>
      </c>
      <c r="H32" s="40">
        <f>+C32*E32</f>
        <v>0</v>
      </c>
      <c r="I32" s="142"/>
      <c r="J32" s="102"/>
      <c r="K32" s="28">
        <f>+E32</f>
        <v>2000</v>
      </c>
      <c r="L32" s="9" t="s">
        <v>15</v>
      </c>
      <c r="M32" s="32">
        <v>2</v>
      </c>
      <c r="N32" s="55">
        <f>+I32*K32</f>
        <v>0</v>
      </c>
    </row>
    <row r="33" spans="1:14" ht="12" customHeight="1" x14ac:dyDescent="0.3">
      <c r="A33" s="74" t="s">
        <v>32</v>
      </c>
      <c r="B33" s="75"/>
      <c r="C33" s="141"/>
      <c r="D33" s="119"/>
      <c r="E33" s="38">
        <v>4000</v>
      </c>
      <c r="F33" s="19" t="s">
        <v>15</v>
      </c>
      <c r="G33" s="39">
        <v>3</v>
      </c>
      <c r="H33" s="40">
        <f>+C33*E33</f>
        <v>0</v>
      </c>
      <c r="I33" s="142"/>
      <c r="J33" s="102"/>
      <c r="K33" s="28">
        <f>+E33</f>
        <v>4000</v>
      </c>
      <c r="L33" s="9" t="s">
        <v>15</v>
      </c>
      <c r="M33" s="32">
        <v>3</v>
      </c>
      <c r="N33" s="55">
        <f>+I33*K33</f>
        <v>0</v>
      </c>
    </row>
    <row r="34" spans="1:14" ht="12" customHeight="1" x14ac:dyDescent="0.3">
      <c r="A34" s="74" t="s">
        <v>33</v>
      </c>
      <c r="B34" s="75"/>
      <c r="C34" s="141"/>
      <c r="D34" s="119"/>
      <c r="E34" s="38">
        <v>6000</v>
      </c>
      <c r="F34" s="19" t="s">
        <v>15</v>
      </c>
      <c r="G34" s="39">
        <v>4</v>
      </c>
      <c r="H34" s="40">
        <f>+C34*E34</f>
        <v>0</v>
      </c>
      <c r="I34" s="142"/>
      <c r="J34" s="102"/>
      <c r="K34" s="28">
        <f>+E34</f>
        <v>6000</v>
      </c>
      <c r="L34" s="9" t="s">
        <v>15</v>
      </c>
      <c r="M34" s="32">
        <v>4</v>
      </c>
      <c r="N34" s="55">
        <f>+I34*K34</f>
        <v>0</v>
      </c>
    </row>
    <row r="35" spans="1:14" ht="15" customHeight="1" x14ac:dyDescent="0.3">
      <c r="A35" s="91" t="s">
        <v>34</v>
      </c>
      <c r="B35" s="92"/>
      <c r="C35" s="27">
        <f>SUM(C31:C34)</f>
        <v>0</v>
      </c>
      <c r="D35" s="120"/>
      <c r="E35" s="121"/>
      <c r="F35" s="121"/>
      <c r="G35" s="121"/>
      <c r="H35" s="58">
        <f>SUM(H31:H34)</f>
        <v>0</v>
      </c>
      <c r="I35" s="56">
        <f>SUM(I31:I34)</f>
        <v>0</v>
      </c>
      <c r="J35" s="102"/>
      <c r="K35" s="105"/>
      <c r="L35" s="105"/>
      <c r="M35" s="105"/>
      <c r="N35" s="59">
        <f>SUM(N31:N34)</f>
        <v>0</v>
      </c>
    </row>
    <row r="36" spans="1:14" ht="19.95" customHeight="1" x14ac:dyDescent="0.3">
      <c r="A36" s="93" t="s">
        <v>35</v>
      </c>
      <c r="B36" s="94"/>
      <c r="C36" s="122"/>
      <c r="D36" s="123"/>
      <c r="E36" s="123"/>
      <c r="F36" s="123"/>
      <c r="G36" s="123"/>
      <c r="H36" s="41">
        <f>+H22+H29+H35</f>
        <v>0</v>
      </c>
      <c r="I36" s="20"/>
      <c r="J36" s="103"/>
      <c r="K36" s="106"/>
      <c r="L36" s="106"/>
      <c r="M36" s="106"/>
      <c r="N36" s="57">
        <f>+N22+N29+N35</f>
        <v>0</v>
      </c>
    </row>
    <row r="37" spans="1:14" s="67" customFormat="1" ht="4.8" customHeight="1" x14ac:dyDescent="0.3">
      <c r="A37" s="61"/>
      <c r="B37" s="61"/>
      <c r="C37" s="62"/>
      <c r="D37" s="62"/>
      <c r="E37" s="62"/>
      <c r="F37" s="62"/>
      <c r="G37" s="62"/>
      <c r="H37" s="63"/>
      <c r="I37" s="64"/>
      <c r="J37" s="65"/>
      <c r="K37" s="65"/>
      <c r="L37" s="65"/>
      <c r="M37" s="65"/>
      <c r="N37" s="66"/>
    </row>
    <row r="38" spans="1:14" x14ac:dyDescent="0.3">
      <c r="A38" s="60"/>
      <c r="B38" s="104" t="s">
        <v>49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</sheetData>
  <sheetProtection password="CEED" sheet="1" objects="1" scenarios="1" selectLockedCells="1"/>
  <mergeCells count="70">
    <mergeCell ref="B38:N38"/>
    <mergeCell ref="K35:M36"/>
    <mergeCell ref="C6:H6"/>
    <mergeCell ref="C10:H10"/>
    <mergeCell ref="C14:H14"/>
    <mergeCell ref="C18:H18"/>
    <mergeCell ref="C23:H23"/>
    <mergeCell ref="C30:H30"/>
    <mergeCell ref="D24:D29"/>
    <mergeCell ref="E29:G29"/>
    <mergeCell ref="D31:D35"/>
    <mergeCell ref="E35:G35"/>
    <mergeCell ref="C36:G36"/>
    <mergeCell ref="I14:N17"/>
    <mergeCell ref="K22:M22"/>
    <mergeCell ref="J24:J29"/>
    <mergeCell ref="K29:M29"/>
    <mergeCell ref="J31:J36"/>
    <mergeCell ref="I18:J18"/>
    <mergeCell ref="I23:J23"/>
    <mergeCell ref="I30:J30"/>
    <mergeCell ref="J1:K1"/>
    <mergeCell ref="B1:I1"/>
    <mergeCell ref="F2:L2"/>
    <mergeCell ref="B2:E2"/>
    <mergeCell ref="E22:G22"/>
    <mergeCell ref="A18:B18"/>
    <mergeCell ref="A19:B19"/>
    <mergeCell ref="A16:B16"/>
    <mergeCell ref="A17:B17"/>
    <mergeCell ref="A14:B14"/>
    <mergeCell ref="A15:B15"/>
    <mergeCell ref="A12:B12"/>
    <mergeCell ref="A13:B13"/>
    <mergeCell ref="A10:B10"/>
    <mergeCell ref="A11:B11"/>
    <mergeCell ref="A8:B8"/>
    <mergeCell ref="A36:B36"/>
    <mergeCell ref="L1:N1"/>
    <mergeCell ref="L4:M5"/>
    <mergeCell ref="I3:N3"/>
    <mergeCell ref="I6:J6"/>
    <mergeCell ref="I10:J10"/>
    <mergeCell ref="A34:B34"/>
    <mergeCell ref="A35:B35"/>
    <mergeCell ref="A32:B32"/>
    <mergeCell ref="A33:B33"/>
    <mergeCell ref="A30:B30"/>
    <mergeCell ref="A31:B31"/>
    <mergeCell ref="A28:B28"/>
    <mergeCell ref="A29:B29"/>
    <mergeCell ref="A26:B26"/>
    <mergeCell ref="A27:B27"/>
    <mergeCell ref="A24:B24"/>
    <mergeCell ref="A25:B25"/>
    <mergeCell ref="A22:B22"/>
    <mergeCell ref="A23:B23"/>
    <mergeCell ref="A20:B20"/>
    <mergeCell ref="A21:B21"/>
    <mergeCell ref="I4:J4"/>
    <mergeCell ref="K4:K5"/>
    <mergeCell ref="M2:N2"/>
    <mergeCell ref="A9:B9"/>
    <mergeCell ref="A6:B6"/>
    <mergeCell ref="A7:B7"/>
    <mergeCell ref="A3:B5"/>
    <mergeCell ref="C3:H3"/>
    <mergeCell ref="C4:D4"/>
    <mergeCell ref="E4:E5"/>
    <mergeCell ref="F4:G5"/>
  </mergeCells>
  <conditionalFormatting sqref="B1:I1">
    <cfRule type="cellIs" dxfId="3" priority="4" operator="equal">
      <formula>0</formula>
    </cfRule>
  </conditionalFormatting>
  <conditionalFormatting sqref="B2:E2">
    <cfRule type="cellIs" dxfId="2" priority="3" operator="equal">
      <formula>0</formula>
    </cfRule>
  </conditionalFormatting>
  <conditionalFormatting sqref="C7:D9 I7:J9 C11:D13 I11:J13 C15:D17 I19:J21 C19:D21 C24:C28 I24:I28 C31:C34 I31:I34">
    <cfRule type="cellIs" dxfId="1" priority="2" operator="equal">
      <formula>0</formula>
    </cfRule>
  </conditionalFormatting>
  <conditionalFormatting sqref="L1:N1">
    <cfRule type="cellIs" dxfId="0" priority="1" operator="equal">
      <formula>0</formula>
    </cfRule>
  </conditionalFormatting>
  <printOptions horizontalCentered="1" verticalCentered="1"/>
  <pageMargins left="0.31496062992125984" right="0.31496062992125984" top="0.6692913385826772" bottom="0.35433070866141736" header="0.19685039370078741" footer="0.19685039370078741"/>
  <pageSetup paperSize="9" fitToHeight="0" orientation="landscape" r:id="rId1"/>
  <headerFooter>
    <oddHeader>&amp;L&amp;G
&amp;"Arial,Gras italique"&amp;7SUBDIVISION COMMERCIALE&amp;C&amp;"Arial,Gras"&amp;12&amp;K002060R&amp;10ECAPITULATIF DES DROITS DE QUAI
&amp;8&amp;K002060(DEBARQUEMENT / EMBARQUEMENT)&amp;R&amp;"Arial,Gras"&amp;8&amp;K002060F14.10
Ind.4 - 17/07/2017
&amp;"Arial,Normal"Page &amp;"Arial,Gras"&amp;P / &amp;N</oddHeader>
    <oddFooter>&amp;C&amp;"Arial,Gras"&amp;8SUBDIVISION COMMERCIALE Téléphone : (689) 40 47 48 57 - Fax : (689) 40 47 48 57 ou (689) 40 42 19 50 &amp;"-,Gras italique"&amp;U&amp;K0000FFcommercial@portppt.pf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F14.10 Droits de quai</vt:lpstr>
    </vt:vector>
  </TitlesOfParts>
  <Company>PORT AUTONOME DE PAPEETE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F14.10</dc:title>
  <dc:subject>Récapitulatif des droits de quai (Débarquement / Embarquement)</dc:subject>
  <dc:creator>RQ</dc:creator>
  <dc:description>DIFFUSION : DG - ADA - ADT - NAV - AGC - DF - SC VERIFICATEURS : SC - RQ APPROBATEUR : DG</dc:description>
  <cp:lastModifiedBy>Yolande Moreau</cp:lastModifiedBy>
  <cp:lastPrinted>2017-07-17T23:45:10Z</cp:lastPrinted>
  <dcterms:created xsi:type="dcterms:W3CDTF">2017-07-17T19:02:35Z</dcterms:created>
  <dcterms:modified xsi:type="dcterms:W3CDTF">2017-07-17T23:46:40Z</dcterms:modified>
  <cp:category>Processus de réalisation</cp:category>
  <cp:version>4</cp:version>
</cp:coreProperties>
</file>